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01f245e9dc3f32/Escritorio/Calendario CPJ/"/>
    </mc:Choice>
  </mc:AlternateContent>
  <xr:revisionPtr revIDLastSave="2" documentId="8_{08483DAB-7D8B-4473-A999-3F06ECA9481E}" xr6:coauthVersionLast="47" xr6:coauthVersionMax="47" xr10:uidLastSave="{9D9C0422-25B1-4460-BA44-7FE09067C20F}"/>
  <bookViews>
    <workbookView xWindow="105" yWindow="2010" windowWidth="21600" windowHeight="11295" xr2:uid="{B9211BD7-6D43-4536-A41F-9B8D9B7CACD8}"/>
  </bookViews>
  <sheets>
    <sheet name="Hotel" sheetId="1" r:id="rId1"/>
    <sheet name="Sheet1" sheetId="2" state="hidden" r:id="rId2"/>
  </sheets>
  <definedNames>
    <definedName name="_xlnm.Print_Area" localSheetId="0">Hotel!$A$1:$N$37</definedName>
    <definedName name="_xlnm.Print_Titles" localSheetId="0">Hotel!$1:$17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N20" i="1" s="1"/>
  <c r="N36" i="1"/>
  <c r="M36" i="1"/>
  <c r="J36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N21" i="1"/>
  <c r="M37" i="1" s="1"/>
  <c r="N22" i="1"/>
  <c r="N24" i="1"/>
  <c r="N25" i="1"/>
  <c r="N26" i="1"/>
  <c r="N28" i="1"/>
  <c r="N29" i="1"/>
  <c r="N30" i="1"/>
  <c r="N31" i="1"/>
  <c r="N32" i="1"/>
  <c r="N33" i="1"/>
  <c r="N34" i="1"/>
  <c r="N35" i="1"/>
  <c r="J19" i="1"/>
  <c r="N19" i="1" s="1"/>
  <c r="J21" i="1"/>
  <c r="J22" i="1"/>
  <c r="J23" i="1"/>
  <c r="N23" i="1" s="1"/>
  <c r="J24" i="1"/>
  <c r="J25" i="1"/>
  <c r="J26" i="1"/>
  <c r="J27" i="1"/>
  <c r="N27" i="1" s="1"/>
  <c r="J28" i="1"/>
  <c r="J29" i="1"/>
  <c r="J30" i="1"/>
  <c r="J31" i="1"/>
  <c r="J32" i="1"/>
  <c r="J33" i="1"/>
  <c r="J34" i="1"/>
  <c r="J35" i="1"/>
  <c r="J18" i="1"/>
  <c r="N18" i="1" s="1"/>
</calcChain>
</file>

<file path=xl/sharedStrings.xml><?xml version="1.0" encoding="utf-8"?>
<sst xmlns="http://schemas.openxmlformats.org/spreadsheetml/2006/main" count="80" uniqueCount="69">
  <si>
    <t>---Informacion de contacto---</t>
  </si>
  <si>
    <t>Federación:</t>
  </si>
  <si>
    <t>Persona de contacto:</t>
  </si>
  <si>
    <t>Sr./Sra.</t>
  </si>
  <si>
    <t>Nombre (s)</t>
  </si>
  <si>
    <t>Apellido (s)</t>
  </si>
  <si>
    <t>Email:</t>
  </si>
  <si>
    <t>(e.g.: +51 956 789 234)</t>
  </si>
  <si>
    <t>---Aplicación---</t>
  </si>
  <si>
    <t>Apellidos
(eg. CORNEJO FLORES)</t>
  </si>
  <si>
    <t>Nombres
(eg. Mariana)</t>
  </si>
  <si>
    <t>Peso
Categoría o función</t>
  </si>
  <si>
    <t>FECHA
CHECK IN</t>
  </si>
  <si>
    <t>FECHA
CHECK OUT</t>
  </si>
  <si>
    <t>EVENTO</t>
  </si>
  <si>
    <t>Juan</t>
  </si>
  <si>
    <t>Martinez</t>
  </si>
  <si>
    <t>-</t>
  </si>
  <si>
    <t>CAD</t>
  </si>
  <si>
    <t>Alicia</t>
  </si>
  <si>
    <t>Montes</t>
  </si>
  <si>
    <t>¡NO se aceptarán formularios escritos a mano!</t>
  </si>
  <si>
    <t>Sex</t>
  </si>
  <si>
    <t>Function</t>
  </si>
  <si>
    <t>Weight cat.</t>
  </si>
  <si>
    <t>Hotel Name</t>
  </si>
  <si>
    <t>Check-In Date</t>
  </si>
  <si>
    <t>Check-Out Date</t>
  </si>
  <si>
    <t>m</t>
  </si>
  <si>
    <t>Athlete</t>
  </si>
  <si>
    <t>Cat A Single FB</t>
  </si>
  <si>
    <t>f</t>
  </si>
  <si>
    <t>Coach</t>
  </si>
  <si>
    <t>Team Official</t>
  </si>
  <si>
    <t>Doctor</t>
  </si>
  <si>
    <t>Physiotherapist</t>
  </si>
  <si>
    <t>Training Partner</t>
  </si>
  <si>
    <t>President</t>
  </si>
  <si>
    <t>o100</t>
  </si>
  <si>
    <t>o78</t>
  </si>
  <si>
    <t>Cat A Twin FB</t>
  </si>
  <si>
    <t>Sexo</t>
  </si>
  <si>
    <t>ROOM MATE
Si comparte habitación, mencionar el nombres de acompañante</t>
  </si>
  <si>
    <t>N° NOCHES</t>
  </si>
  <si>
    <t>INFORMACIÓN
DE PAGO</t>
  </si>
  <si>
    <t>PRECIO POR NOCHE</t>
  </si>
  <si>
    <t>PRECIO TOTAL</t>
  </si>
  <si>
    <t>Evento</t>
  </si>
  <si>
    <t>JUN</t>
  </si>
  <si>
    <t>VET</t>
  </si>
  <si>
    <t>CAD/JUN</t>
  </si>
  <si>
    <t>Cat A Triple FB</t>
  </si>
  <si>
    <t>o90</t>
  </si>
  <si>
    <t>o70</t>
  </si>
  <si>
    <t>SINGLE</t>
  </si>
  <si>
    <t>TWIN</t>
  </si>
  <si>
    <t>TRIPLE</t>
  </si>
  <si>
    <t>HABITACION TIPO</t>
  </si>
  <si>
    <t>PERSONA 1</t>
  </si>
  <si>
    <t>PERSONA 2</t>
  </si>
  <si>
    <t>Vanessa Donayre</t>
  </si>
  <si>
    <t>Maria</t>
  </si>
  <si>
    <t>Palacios</t>
  </si>
  <si>
    <t>Andrea Castillo</t>
  </si>
  <si>
    <t>Patricia Cornejo</t>
  </si>
  <si>
    <r>
      <rPr>
        <b/>
        <sz val="24"/>
        <color theme="4"/>
        <rFont val="Calibri"/>
        <family val="2"/>
        <scheme val="minor"/>
      </rPr>
      <t>EVENTOS LIMA PER 2026</t>
    </r>
    <r>
      <rPr>
        <b/>
        <sz val="24"/>
        <color theme="1"/>
        <rFont val="Calibri"/>
        <family val="2"/>
        <scheme val="minor"/>
      </rPr>
      <t>**Formato HOTEL**</t>
    </r>
  </si>
  <si>
    <t>CAD - Cadete / JUN - Junior / TC - Training Camp / SUD - Sudamericanos</t>
  </si>
  <si>
    <r>
      <t xml:space="preserve">Por favor devuelva el formulario hasta el </t>
    </r>
    <r>
      <rPr>
        <b/>
        <sz val="10"/>
        <color rgb="FFFF0000"/>
        <rFont val="Arial"/>
        <family val="2"/>
      </rPr>
      <t xml:space="preserve">30 de abril de 2026 </t>
    </r>
    <r>
      <rPr>
        <b/>
        <sz val="10"/>
        <color theme="1"/>
        <rFont val="Arial"/>
        <family val="2"/>
      </rPr>
      <t>a eventos@judoperu.org</t>
    </r>
  </si>
  <si>
    <t>N° de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</si>
</sst>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C0A]d\-mmm\-yy;@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quotePrefix="1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/>
    </xf>
    <xf numFmtId="0" fontId="5" fillId="3" borderId="5" xfId="0" applyFont="1" applyFill="1" applyBorder="1" applyAlignment="1">
      <alignment vertical="center"/>
    </xf>
    <xf numFmtId="0" fontId="5" fillId="2" borderId="0" xfId="0" applyFont="1" applyFill="1" applyAlignment="1">
      <alignment vertical="top"/>
    </xf>
    <xf numFmtId="0" fontId="1" fillId="2" borderId="0" xfId="0" quotePrefix="1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6" fillId="0" borderId="0" xfId="0" applyFont="1"/>
    <xf numFmtId="0" fontId="15" fillId="2" borderId="10" xfId="0" applyFont="1" applyFill="1" applyBorder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165" fontId="15" fillId="2" borderId="7" xfId="2" applyNumberFormat="1" applyFont="1" applyFill="1" applyBorder="1" applyAlignment="1">
      <alignment horizontal="center" vertical="center"/>
    </xf>
    <xf numFmtId="165" fontId="15" fillId="2" borderId="4" xfId="2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15" fillId="2" borderId="13" xfId="0" quotePrefix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33" xfId="0" applyFont="1" applyFill="1" applyBorder="1" applyAlignment="1">
      <alignment vertical="center"/>
    </xf>
    <xf numFmtId="0" fontId="11" fillId="2" borderId="3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1" fontId="15" fillId="2" borderId="15" xfId="2" applyNumberFormat="1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166" fontId="15" fillId="2" borderId="3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165" fontId="11" fillId="2" borderId="4" xfId="2" applyNumberFormat="1" applyFont="1" applyFill="1" applyBorder="1" applyAlignment="1">
      <alignment horizontal="center" vertical="center"/>
    </xf>
    <xf numFmtId="1" fontId="11" fillId="2" borderId="15" xfId="2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/>
    </xf>
    <xf numFmtId="165" fontId="11" fillId="2" borderId="11" xfId="2" applyNumberFormat="1" applyFont="1" applyFill="1" applyBorder="1" applyAlignment="1">
      <alignment horizontal="center" vertical="center"/>
    </xf>
    <xf numFmtId="1" fontId="11" fillId="2" borderId="27" xfId="2" applyNumberFormat="1" applyFont="1" applyFill="1" applyBorder="1" applyAlignment="1">
      <alignment horizontal="center" vertical="center"/>
    </xf>
    <xf numFmtId="166" fontId="15" fillId="2" borderId="21" xfId="0" applyNumberFormat="1" applyFont="1" applyFill="1" applyBorder="1" applyAlignment="1">
      <alignment horizontal="center" vertical="center"/>
    </xf>
    <xf numFmtId="166" fontId="11" fillId="4" borderId="16" xfId="0" applyNumberFormat="1" applyFont="1" applyFill="1" applyBorder="1" applyAlignment="1">
      <alignment horizontal="center" vertical="center"/>
    </xf>
    <xf numFmtId="166" fontId="11" fillId="4" borderId="24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166" fontId="11" fillId="2" borderId="37" xfId="0" applyNumberFormat="1" applyFont="1" applyFill="1" applyBorder="1" applyAlignment="1">
      <alignment horizontal="center" vertical="center"/>
    </xf>
    <xf numFmtId="166" fontId="11" fillId="2" borderId="23" xfId="0" applyNumberFormat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4" fillId="0" borderId="29" xfId="0" applyFont="1" applyBorder="1"/>
    <xf numFmtId="166" fontId="15" fillId="4" borderId="15" xfId="0" applyNumberFormat="1" applyFont="1" applyFill="1" applyBorder="1" applyAlignment="1">
      <alignment horizontal="right" vertical="center"/>
    </xf>
    <xf numFmtId="0" fontId="15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" fontId="1" fillId="0" borderId="8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16" fontId="1" fillId="0" borderId="18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6" fontId="16" fillId="5" borderId="12" xfId="0" applyNumberFormat="1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1" xfId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7EB9-B698-473F-85A0-23FC598D4BD5}">
  <sheetPr>
    <tabColor theme="9" tint="0.39997558519241921"/>
    <pageSetUpPr fitToPage="1"/>
  </sheetPr>
  <dimension ref="A1:S202"/>
  <sheetViews>
    <sheetView tabSelected="1" view="pageBreakPreview" topLeftCell="A9" zoomScale="52" zoomScaleNormal="55" zoomScaleSheetLayoutView="55" workbookViewId="0">
      <selection activeCell="E30" sqref="E30"/>
    </sheetView>
  </sheetViews>
  <sheetFormatPr defaultColWidth="11.42578125" defaultRowHeight="15" x14ac:dyDescent="0.25"/>
  <cols>
    <col min="2" max="2" width="13.42578125" style="29" customWidth="1"/>
    <col min="3" max="3" width="15" customWidth="1"/>
    <col min="4" max="5" width="25" customWidth="1"/>
    <col min="6" max="6" width="13.42578125" customWidth="1"/>
    <col min="7" max="7" width="25.7109375" customWidth="1"/>
    <col min="8" max="10" width="17.42578125" customWidth="1"/>
    <col min="11" max="12" width="25" customWidth="1"/>
    <col min="13" max="14" width="17.28515625" style="29" customWidth="1"/>
    <col min="15" max="19" width="11.42578125" style="1"/>
  </cols>
  <sheetData>
    <row r="1" spans="1:14" ht="31.5" x14ac:dyDescent="0.5">
      <c r="A1" s="99" t="s">
        <v>65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21" x14ac:dyDescent="0.35">
      <c r="A2" s="3" t="s">
        <v>0</v>
      </c>
      <c r="B2" s="5"/>
      <c r="C2" s="4"/>
      <c r="D2" s="4"/>
      <c r="E2" s="5"/>
      <c r="F2" s="5"/>
      <c r="G2" s="5"/>
      <c r="H2" s="4"/>
      <c r="I2" s="4"/>
      <c r="J2" s="4"/>
      <c r="K2" s="4"/>
      <c r="L2" s="6"/>
      <c r="M2" s="28"/>
      <c r="N2" s="28"/>
    </row>
    <row r="3" spans="1:14" ht="21.75" thickBot="1" x14ac:dyDescent="0.4">
      <c r="A3" s="4"/>
      <c r="B3" s="5"/>
      <c r="C3" s="4"/>
      <c r="D3" s="4"/>
      <c r="E3" s="5"/>
      <c r="F3" s="5"/>
      <c r="G3" s="5"/>
      <c r="H3" s="4"/>
      <c r="I3" s="4"/>
      <c r="J3" s="4"/>
      <c r="K3" s="4"/>
      <c r="L3" s="6"/>
      <c r="M3" s="28"/>
      <c r="N3" s="28"/>
    </row>
    <row r="4" spans="1:14" ht="36.75" thickBot="1" x14ac:dyDescent="0.3">
      <c r="A4" s="7"/>
      <c r="B4" s="5"/>
      <c r="C4" s="8" t="s">
        <v>1</v>
      </c>
      <c r="D4" s="93"/>
      <c r="E4" s="94"/>
      <c r="F4" s="94"/>
      <c r="G4" s="94"/>
      <c r="H4" s="94"/>
      <c r="I4" s="94"/>
      <c r="J4" s="95"/>
      <c r="K4" s="7"/>
      <c r="L4" s="6"/>
      <c r="M4" s="28"/>
      <c r="N4" s="28"/>
    </row>
    <row r="5" spans="1:14" ht="12" customHeight="1" thickBot="1" x14ac:dyDescent="0.4">
      <c r="A5" s="4"/>
      <c r="B5" s="5"/>
      <c r="C5" s="9"/>
      <c r="D5" s="4"/>
      <c r="E5" s="5"/>
      <c r="F5" s="5"/>
      <c r="G5" s="5"/>
      <c r="H5" s="4"/>
      <c r="I5" s="4"/>
      <c r="J5" s="4"/>
      <c r="K5" s="4"/>
      <c r="L5" s="6"/>
      <c r="M5" s="28"/>
      <c r="N5" s="28"/>
    </row>
    <row r="6" spans="1:14" ht="21.75" thickBot="1" x14ac:dyDescent="0.3">
      <c r="A6" s="7"/>
      <c r="B6" s="5"/>
      <c r="C6" s="8" t="s">
        <v>2</v>
      </c>
      <c r="D6" s="10"/>
      <c r="E6" s="97"/>
      <c r="F6" s="97"/>
      <c r="G6" s="16"/>
      <c r="H6" s="96"/>
      <c r="I6" s="97"/>
      <c r="J6" s="98"/>
      <c r="K6" s="7"/>
      <c r="L6" s="6"/>
      <c r="M6" s="28"/>
      <c r="N6" s="28"/>
    </row>
    <row r="7" spans="1:14" ht="21.75" thickBot="1" x14ac:dyDescent="0.3">
      <c r="A7" s="7"/>
      <c r="B7" s="5"/>
      <c r="C7" s="8"/>
      <c r="D7" s="11" t="s">
        <v>3</v>
      </c>
      <c r="E7" s="11" t="s">
        <v>4</v>
      </c>
      <c r="F7" s="5"/>
      <c r="G7" s="5"/>
      <c r="H7" s="11" t="s">
        <v>5</v>
      </c>
      <c r="I7" s="7"/>
      <c r="J7" s="7"/>
      <c r="K7" s="7"/>
      <c r="L7" s="6"/>
      <c r="M7" s="28"/>
      <c r="N7" s="28"/>
    </row>
    <row r="8" spans="1:14" ht="21.75" customHeight="1" thickBot="1" x14ac:dyDescent="0.3">
      <c r="A8" s="7"/>
      <c r="B8" s="5"/>
      <c r="C8" s="8" t="s">
        <v>6</v>
      </c>
      <c r="D8" s="100"/>
      <c r="E8" s="97"/>
      <c r="F8" s="97"/>
      <c r="G8" s="97"/>
      <c r="H8" s="98"/>
      <c r="I8" s="96"/>
      <c r="J8" s="98"/>
      <c r="K8" s="7"/>
      <c r="L8" s="6"/>
      <c r="M8" s="28"/>
      <c r="N8" s="28"/>
    </row>
    <row r="9" spans="1:14" ht="21" customHeight="1" x14ac:dyDescent="0.35">
      <c r="A9" s="4"/>
      <c r="B9" s="5"/>
      <c r="C9" s="4"/>
      <c r="D9" s="4"/>
      <c r="E9" s="5"/>
      <c r="F9" s="5"/>
      <c r="G9" s="5"/>
      <c r="H9" s="4"/>
      <c r="I9" s="25" t="s">
        <v>7</v>
      </c>
      <c r="J9" s="25"/>
      <c r="K9" s="4"/>
      <c r="L9" s="6"/>
      <c r="M9" s="28"/>
      <c r="N9" s="28"/>
    </row>
    <row r="10" spans="1:14" s="1" customFormat="1" ht="12.6" customHeight="1" thickBot="1" x14ac:dyDescent="0.4">
      <c r="A10" s="4"/>
      <c r="B10" s="2"/>
      <c r="M10" s="2"/>
      <c r="N10" s="2"/>
    </row>
    <row r="11" spans="1:14" x14ac:dyDescent="0.25">
      <c r="A11" s="112" t="s">
        <v>67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4"/>
    </row>
    <row r="12" spans="1:14" ht="15.75" thickBot="1" x14ac:dyDescent="0.3">
      <c r="A12" s="115" t="s">
        <v>21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7"/>
    </row>
    <row r="13" spans="1:14" ht="12.6" customHeight="1" x14ac:dyDescent="0.35">
      <c r="A13" s="4"/>
      <c r="B13" s="5"/>
      <c r="C13" s="4"/>
      <c r="D13" s="4"/>
      <c r="E13" s="5"/>
      <c r="F13" s="5"/>
      <c r="G13" s="5"/>
      <c r="H13" s="6"/>
      <c r="I13" s="6"/>
      <c r="J13" s="6"/>
      <c r="K13" s="6"/>
      <c r="L13" s="6"/>
      <c r="M13" s="28"/>
      <c r="N13" s="28"/>
    </row>
    <row r="14" spans="1:14" ht="15.75" thickBot="1" x14ac:dyDescent="0.3">
      <c r="A14" s="12" t="s">
        <v>8</v>
      </c>
      <c r="B14" s="2"/>
      <c r="C14" s="1"/>
      <c r="D14" s="13"/>
      <c r="E14" s="14"/>
      <c r="F14" s="15" t="s">
        <v>66</v>
      </c>
      <c r="G14" s="15"/>
      <c r="H14" s="1"/>
      <c r="I14" s="1"/>
      <c r="J14" s="1"/>
      <c r="K14" s="1"/>
      <c r="L14" s="1"/>
      <c r="M14" s="2"/>
      <c r="N14" s="2"/>
    </row>
    <row r="15" spans="1:14" ht="18.600000000000001" customHeight="1" thickBot="1" x14ac:dyDescent="0.3">
      <c r="A15" s="104" t="s">
        <v>68</v>
      </c>
      <c r="B15" s="101" t="s">
        <v>11</v>
      </c>
      <c r="C15" s="107" t="s">
        <v>41</v>
      </c>
      <c r="D15" s="104" t="s">
        <v>10</v>
      </c>
      <c r="E15" s="101" t="s">
        <v>9</v>
      </c>
      <c r="F15" s="104" t="s">
        <v>14</v>
      </c>
      <c r="G15" s="89"/>
      <c r="H15" s="90"/>
      <c r="I15" s="90"/>
      <c r="J15" s="37"/>
      <c r="K15" s="78" t="s">
        <v>42</v>
      </c>
      <c r="L15" s="79"/>
      <c r="M15" s="78" t="s">
        <v>44</v>
      </c>
      <c r="N15" s="82"/>
    </row>
    <row r="16" spans="1:14" ht="30" customHeight="1" thickBot="1" x14ac:dyDescent="0.3">
      <c r="A16" s="105"/>
      <c r="B16" s="102"/>
      <c r="C16" s="108"/>
      <c r="D16" s="105"/>
      <c r="E16" s="102"/>
      <c r="F16" s="105"/>
      <c r="G16" s="110" t="s">
        <v>57</v>
      </c>
      <c r="H16" s="85" t="s">
        <v>12</v>
      </c>
      <c r="I16" s="85" t="s">
        <v>13</v>
      </c>
      <c r="J16" s="87" t="s">
        <v>43</v>
      </c>
      <c r="K16" s="80"/>
      <c r="L16" s="81"/>
      <c r="M16" s="83"/>
      <c r="N16" s="84"/>
    </row>
    <row r="17" spans="1:19" ht="44.45" customHeight="1" thickBot="1" x14ac:dyDescent="0.3">
      <c r="A17" s="106"/>
      <c r="B17" s="103"/>
      <c r="C17" s="109"/>
      <c r="D17" s="106"/>
      <c r="E17" s="103"/>
      <c r="F17" s="106"/>
      <c r="G17" s="111"/>
      <c r="H17" s="86"/>
      <c r="I17" s="86"/>
      <c r="J17" s="88"/>
      <c r="K17" s="31" t="s">
        <v>58</v>
      </c>
      <c r="L17" s="31" t="s">
        <v>59</v>
      </c>
      <c r="M17" s="27" t="s">
        <v>45</v>
      </c>
      <c r="N17" s="48" t="s">
        <v>46</v>
      </c>
    </row>
    <row r="18" spans="1:19" s="19" customFormat="1" ht="25.15" customHeight="1" x14ac:dyDescent="0.25">
      <c r="A18" s="34">
        <v>1</v>
      </c>
      <c r="B18" s="45" t="s">
        <v>29</v>
      </c>
      <c r="C18" s="21" t="s">
        <v>28</v>
      </c>
      <c r="D18" s="20" t="s">
        <v>15</v>
      </c>
      <c r="E18" s="39" t="s">
        <v>16</v>
      </c>
      <c r="F18" s="42" t="s">
        <v>18</v>
      </c>
      <c r="G18" s="30" t="s">
        <v>54</v>
      </c>
      <c r="H18" s="22">
        <v>46171</v>
      </c>
      <c r="I18" s="22">
        <v>46176</v>
      </c>
      <c r="J18" s="38">
        <f>+I18-H18</f>
        <v>5</v>
      </c>
      <c r="K18" s="26" t="s">
        <v>17</v>
      </c>
      <c r="L18" s="75" t="s">
        <v>17</v>
      </c>
      <c r="M18" s="56">
        <v>225</v>
      </c>
      <c r="N18" s="74">
        <f>+J18*M18</f>
        <v>1125</v>
      </c>
      <c r="O18" s="6"/>
      <c r="P18" s="6"/>
      <c r="Q18" s="6"/>
      <c r="R18" s="6"/>
      <c r="S18" s="6"/>
    </row>
    <row r="19" spans="1:19" s="19" customFormat="1" ht="25.15" customHeight="1" x14ac:dyDescent="0.25">
      <c r="A19" s="34">
        <v>2</v>
      </c>
      <c r="B19" s="45" t="s">
        <v>29</v>
      </c>
      <c r="C19" s="21" t="s">
        <v>31</v>
      </c>
      <c r="D19" s="20" t="s">
        <v>19</v>
      </c>
      <c r="E19" s="40" t="s">
        <v>20</v>
      </c>
      <c r="F19" s="42" t="s">
        <v>48</v>
      </c>
      <c r="G19" s="30" t="s">
        <v>55</v>
      </c>
      <c r="H19" s="23">
        <v>46170</v>
      </c>
      <c r="I19" s="23">
        <v>46179</v>
      </c>
      <c r="J19" s="38">
        <f t="shared" ref="J19:J35" si="0">+I19-H19</f>
        <v>9</v>
      </c>
      <c r="K19" s="24" t="s">
        <v>60</v>
      </c>
      <c r="L19" s="75" t="s">
        <v>17</v>
      </c>
      <c r="M19" s="47">
        <v>390</v>
      </c>
      <c r="N19" s="74">
        <f>+J19*M19</f>
        <v>3510</v>
      </c>
      <c r="O19" s="6"/>
      <c r="P19" s="6"/>
      <c r="Q19" s="6"/>
      <c r="R19" s="6"/>
      <c r="S19" s="6"/>
    </row>
    <row r="20" spans="1:19" s="19" customFormat="1" ht="25.15" customHeight="1" x14ac:dyDescent="0.25">
      <c r="A20" s="43">
        <v>3</v>
      </c>
      <c r="B20" s="45" t="s">
        <v>29</v>
      </c>
      <c r="C20" s="21" t="s">
        <v>31</v>
      </c>
      <c r="D20" s="20" t="s">
        <v>61</v>
      </c>
      <c r="E20" s="40" t="s">
        <v>62</v>
      </c>
      <c r="F20" s="42" t="s">
        <v>18</v>
      </c>
      <c r="G20" s="30" t="s">
        <v>56</v>
      </c>
      <c r="H20" s="23">
        <v>46173</v>
      </c>
      <c r="I20" s="23">
        <v>46176</v>
      </c>
      <c r="J20" s="38">
        <f t="shared" ref="J20" si="1">+I20-H20</f>
        <v>3</v>
      </c>
      <c r="K20" s="24" t="s">
        <v>63</v>
      </c>
      <c r="L20" s="75" t="s">
        <v>64</v>
      </c>
      <c r="M20" s="47">
        <v>540</v>
      </c>
      <c r="N20" s="74">
        <f>+J20*M20</f>
        <v>1620</v>
      </c>
      <c r="O20" s="6"/>
      <c r="P20" s="6"/>
      <c r="Q20" s="6"/>
      <c r="R20" s="6"/>
      <c r="S20" s="6"/>
    </row>
    <row r="21" spans="1:19" s="19" customFormat="1" ht="25.15" customHeight="1" x14ac:dyDescent="0.25">
      <c r="A21" s="43">
        <v>4</v>
      </c>
      <c r="B21" s="46"/>
      <c r="C21" s="18"/>
      <c r="D21" s="17"/>
      <c r="E21" s="41"/>
      <c r="F21" s="43"/>
      <c r="G21" s="49"/>
      <c r="H21" s="50"/>
      <c r="I21" s="50"/>
      <c r="J21" s="51">
        <f t="shared" si="0"/>
        <v>0</v>
      </c>
      <c r="K21" s="52"/>
      <c r="L21" s="76"/>
      <c r="M21" s="61" t="str">
        <f t="shared" ref="M21:M35" si="2">+IF(G21="Cat A Single FB","$250.00",IF(G21="Cat A Twin FB","$430.00",""))</f>
        <v/>
      </c>
      <c r="N21" s="57" t="str">
        <f>+IF(G21&lt;&gt;"",(VLOOKUP(G21,Sheet1!$E$4:$F$5,2,FALSE)*J21),"")</f>
        <v/>
      </c>
      <c r="O21" s="6"/>
      <c r="P21" s="6"/>
      <c r="Q21" s="6"/>
      <c r="R21" s="6"/>
      <c r="S21" s="6"/>
    </row>
    <row r="22" spans="1:19" s="19" customFormat="1" ht="25.15" customHeight="1" x14ac:dyDescent="0.25">
      <c r="A22" s="43">
        <v>5</v>
      </c>
      <c r="B22" s="46"/>
      <c r="C22" s="18"/>
      <c r="D22" s="17"/>
      <c r="E22" s="35"/>
      <c r="F22" s="43"/>
      <c r="G22" s="49"/>
      <c r="H22" s="50"/>
      <c r="I22" s="50"/>
      <c r="J22" s="51">
        <f t="shared" si="0"/>
        <v>0</v>
      </c>
      <c r="K22" s="52"/>
      <c r="L22" s="76"/>
      <c r="M22" s="61" t="str">
        <f t="shared" si="2"/>
        <v/>
      </c>
      <c r="N22" s="57" t="str">
        <f>+IF(G22&lt;&gt;"",(VLOOKUP(G22,Sheet1!$E$4:$F$5,2,FALSE)*J22),"")</f>
        <v/>
      </c>
      <c r="O22" s="6"/>
      <c r="P22" s="6"/>
      <c r="Q22" s="6"/>
      <c r="R22" s="6"/>
      <c r="S22" s="6"/>
    </row>
    <row r="23" spans="1:19" s="19" customFormat="1" ht="25.15" customHeight="1" x14ac:dyDescent="0.25">
      <c r="A23" s="43">
        <v>6</v>
      </c>
      <c r="B23" s="46"/>
      <c r="C23" s="18"/>
      <c r="D23" s="17"/>
      <c r="E23" s="35"/>
      <c r="F23" s="43"/>
      <c r="G23" s="49"/>
      <c r="H23" s="50"/>
      <c r="I23" s="50"/>
      <c r="J23" s="51">
        <f t="shared" si="0"/>
        <v>0</v>
      </c>
      <c r="K23" s="52"/>
      <c r="L23" s="76"/>
      <c r="M23" s="61" t="str">
        <f t="shared" si="2"/>
        <v/>
      </c>
      <c r="N23" s="57" t="str">
        <f>+IF(G23&lt;&gt;"",(VLOOKUP(G23,Sheet1!$E$4:$F$5,2,FALSE)*J23),"")</f>
        <v/>
      </c>
      <c r="O23" s="6"/>
      <c r="P23" s="6"/>
      <c r="Q23" s="6"/>
      <c r="R23" s="6"/>
      <c r="S23" s="6"/>
    </row>
    <row r="24" spans="1:19" s="19" customFormat="1" ht="25.15" customHeight="1" x14ac:dyDescent="0.25">
      <c r="A24" s="43">
        <v>7</v>
      </c>
      <c r="B24" s="46"/>
      <c r="C24" s="18"/>
      <c r="D24" s="17"/>
      <c r="E24" s="35"/>
      <c r="F24" s="43"/>
      <c r="G24" s="49"/>
      <c r="H24" s="50"/>
      <c r="I24" s="50"/>
      <c r="J24" s="51">
        <f t="shared" si="0"/>
        <v>0</v>
      </c>
      <c r="K24" s="52"/>
      <c r="L24" s="76"/>
      <c r="M24" s="61" t="str">
        <f t="shared" si="2"/>
        <v/>
      </c>
      <c r="N24" s="57" t="str">
        <f>+IF(G24&lt;&gt;"",(VLOOKUP(G24,Sheet1!$E$4:$F$5,2,FALSE)*J24),"")</f>
        <v/>
      </c>
      <c r="O24" s="6"/>
      <c r="P24" s="6"/>
      <c r="Q24" s="6"/>
      <c r="R24" s="6"/>
      <c r="S24" s="6"/>
    </row>
    <row r="25" spans="1:19" s="19" customFormat="1" ht="25.15" customHeight="1" x14ac:dyDescent="0.25">
      <c r="A25" s="43">
        <v>8</v>
      </c>
      <c r="B25" s="46"/>
      <c r="C25" s="18"/>
      <c r="D25" s="17"/>
      <c r="E25" s="35"/>
      <c r="F25" s="43"/>
      <c r="G25" s="49"/>
      <c r="H25" s="50"/>
      <c r="I25" s="50"/>
      <c r="J25" s="51">
        <f t="shared" si="0"/>
        <v>0</v>
      </c>
      <c r="K25" s="52"/>
      <c r="L25" s="76"/>
      <c r="M25" s="61" t="str">
        <f t="shared" si="2"/>
        <v/>
      </c>
      <c r="N25" s="57" t="str">
        <f>+IF(G25&lt;&gt;"",(VLOOKUP(G25,Sheet1!$E$4:$F$5,2,FALSE)*J25),"")</f>
        <v/>
      </c>
      <c r="O25" s="6"/>
      <c r="P25" s="6"/>
      <c r="Q25" s="6"/>
      <c r="R25" s="6"/>
      <c r="S25" s="6"/>
    </row>
    <row r="26" spans="1:19" s="19" customFormat="1" ht="25.15" customHeight="1" x14ac:dyDescent="0.25">
      <c r="A26" s="43">
        <v>9</v>
      </c>
      <c r="B26" s="46"/>
      <c r="C26" s="18"/>
      <c r="D26" s="17"/>
      <c r="E26" s="35"/>
      <c r="F26" s="43"/>
      <c r="G26" s="49"/>
      <c r="H26" s="50"/>
      <c r="I26" s="50"/>
      <c r="J26" s="51">
        <f t="shared" si="0"/>
        <v>0</v>
      </c>
      <c r="K26" s="52"/>
      <c r="L26" s="76"/>
      <c r="M26" s="61" t="str">
        <f t="shared" si="2"/>
        <v/>
      </c>
      <c r="N26" s="57" t="str">
        <f>+IF(G26&lt;&gt;"",(VLOOKUP(G26,Sheet1!$E$4:$F$5,2,FALSE)*J26),"")</f>
        <v/>
      </c>
      <c r="O26" s="6"/>
      <c r="P26" s="6"/>
      <c r="Q26" s="6"/>
      <c r="R26" s="6"/>
      <c r="S26" s="6"/>
    </row>
    <row r="27" spans="1:19" s="19" customFormat="1" ht="25.15" customHeight="1" x14ac:dyDescent="0.25">
      <c r="A27" s="43">
        <v>10</v>
      </c>
      <c r="B27" s="46"/>
      <c r="C27" s="18"/>
      <c r="D27" s="17"/>
      <c r="E27" s="35"/>
      <c r="F27" s="43"/>
      <c r="G27" s="49"/>
      <c r="H27" s="50"/>
      <c r="I27" s="50"/>
      <c r="J27" s="51">
        <f>+I27-H27</f>
        <v>0</v>
      </c>
      <c r="K27" s="52"/>
      <c r="L27" s="76"/>
      <c r="M27" s="61" t="str">
        <f t="shared" si="2"/>
        <v/>
      </c>
      <c r="N27" s="57" t="str">
        <f>+IF(G27&lt;&gt;"",(VLOOKUP(G27,Sheet1!$E$4:$F$5,2,FALSE)*J27),"")</f>
        <v/>
      </c>
      <c r="O27" s="6"/>
      <c r="P27" s="6"/>
      <c r="Q27" s="6"/>
      <c r="R27" s="6"/>
      <c r="S27" s="6"/>
    </row>
    <row r="28" spans="1:19" s="19" customFormat="1" ht="25.15" customHeight="1" x14ac:dyDescent="0.25">
      <c r="A28" s="43">
        <v>11</v>
      </c>
      <c r="B28" s="46"/>
      <c r="C28" s="18"/>
      <c r="D28" s="17"/>
      <c r="E28" s="35"/>
      <c r="F28" s="43"/>
      <c r="G28" s="49"/>
      <c r="H28" s="50"/>
      <c r="I28" s="50"/>
      <c r="J28" s="51">
        <f>+I28-H28</f>
        <v>0</v>
      </c>
      <c r="K28" s="52"/>
      <c r="L28" s="76"/>
      <c r="M28" s="61" t="str">
        <f t="shared" si="2"/>
        <v/>
      </c>
      <c r="N28" s="57" t="str">
        <f>+IF(G28&lt;&gt;"",(VLOOKUP(G28,Sheet1!$E$4:$F$5,2,FALSE)*J28),"")</f>
        <v/>
      </c>
      <c r="O28" s="6"/>
      <c r="P28" s="6"/>
      <c r="Q28" s="6"/>
      <c r="R28" s="6"/>
      <c r="S28" s="6"/>
    </row>
    <row r="29" spans="1:19" s="19" customFormat="1" ht="25.15" customHeight="1" x14ac:dyDescent="0.25">
      <c r="A29" s="43">
        <v>12</v>
      </c>
      <c r="B29" s="46"/>
      <c r="C29" s="18"/>
      <c r="D29" s="17"/>
      <c r="E29" s="35"/>
      <c r="F29" s="43"/>
      <c r="G29" s="49"/>
      <c r="H29" s="50"/>
      <c r="I29" s="50"/>
      <c r="J29" s="51">
        <f t="shared" si="0"/>
        <v>0</v>
      </c>
      <c r="K29" s="52"/>
      <c r="L29" s="76"/>
      <c r="M29" s="61" t="str">
        <f t="shared" si="2"/>
        <v/>
      </c>
      <c r="N29" s="57" t="str">
        <f>+IF(G29&lt;&gt;"",(VLOOKUP(G29,Sheet1!$E$4:$F$5,2,FALSE)*J29),"")</f>
        <v/>
      </c>
      <c r="O29" s="6"/>
      <c r="P29" s="6"/>
      <c r="Q29" s="6"/>
      <c r="R29" s="6"/>
      <c r="S29" s="6"/>
    </row>
    <row r="30" spans="1:19" s="19" customFormat="1" ht="25.15" customHeight="1" x14ac:dyDescent="0.25">
      <c r="A30" s="43">
        <v>13</v>
      </c>
      <c r="B30" s="46"/>
      <c r="C30" s="18"/>
      <c r="D30" s="17"/>
      <c r="E30" s="35"/>
      <c r="F30" s="43"/>
      <c r="G30" s="49"/>
      <c r="H30" s="50"/>
      <c r="I30" s="50"/>
      <c r="J30" s="51">
        <f t="shared" si="0"/>
        <v>0</v>
      </c>
      <c r="K30" s="52"/>
      <c r="L30" s="76"/>
      <c r="M30" s="61" t="str">
        <f t="shared" si="2"/>
        <v/>
      </c>
      <c r="N30" s="57" t="str">
        <f>+IF(G30&lt;&gt;"",(VLOOKUP(G30,Sheet1!$E$4:$F$5,2,FALSE)*J30),"")</f>
        <v/>
      </c>
      <c r="O30" s="6"/>
      <c r="P30" s="6"/>
      <c r="Q30" s="6"/>
      <c r="R30" s="6"/>
      <c r="S30" s="6"/>
    </row>
    <row r="31" spans="1:19" s="19" customFormat="1" ht="25.15" customHeight="1" x14ac:dyDescent="0.25">
      <c r="A31" s="43">
        <v>14</v>
      </c>
      <c r="B31" s="46"/>
      <c r="C31" s="18"/>
      <c r="D31" s="17"/>
      <c r="E31" s="35"/>
      <c r="F31" s="43"/>
      <c r="G31" s="49"/>
      <c r="H31" s="50"/>
      <c r="I31" s="50"/>
      <c r="J31" s="51">
        <f t="shared" si="0"/>
        <v>0</v>
      </c>
      <c r="K31" s="52"/>
      <c r="L31" s="76"/>
      <c r="M31" s="61" t="str">
        <f t="shared" si="2"/>
        <v/>
      </c>
      <c r="N31" s="57" t="str">
        <f>+IF(G31&lt;&gt;"",(VLOOKUP(G31,Sheet1!$E$4:$F$5,2,FALSE)*J31),"")</f>
        <v/>
      </c>
      <c r="O31" s="6"/>
      <c r="P31" s="6"/>
      <c r="Q31" s="6"/>
      <c r="R31" s="6"/>
      <c r="S31" s="6"/>
    </row>
    <row r="32" spans="1:19" s="19" customFormat="1" ht="25.15" customHeight="1" x14ac:dyDescent="0.25">
      <c r="A32" s="43">
        <v>15</v>
      </c>
      <c r="B32" s="46"/>
      <c r="C32" s="18"/>
      <c r="D32" s="17"/>
      <c r="E32" s="35"/>
      <c r="F32" s="43"/>
      <c r="G32" s="49"/>
      <c r="H32" s="50"/>
      <c r="I32" s="50"/>
      <c r="J32" s="51">
        <f t="shared" si="0"/>
        <v>0</v>
      </c>
      <c r="K32" s="52"/>
      <c r="L32" s="76"/>
      <c r="M32" s="61" t="str">
        <f t="shared" si="2"/>
        <v/>
      </c>
      <c r="N32" s="57" t="str">
        <f>+IF(G32&lt;&gt;"",(VLOOKUP(G32,Sheet1!$E$4:$F$5,2,FALSE)*J32),"")</f>
        <v/>
      </c>
      <c r="O32" s="6"/>
      <c r="P32" s="6"/>
      <c r="Q32" s="6"/>
      <c r="R32" s="6"/>
      <c r="S32" s="6"/>
    </row>
    <row r="33" spans="1:19" s="19" customFormat="1" ht="25.15" customHeight="1" x14ac:dyDescent="0.25">
      <c r="A33" s="43">
        <v>16</v>
      </c>
      <c r="B33" s="46"/>
      <c r="C33" s="18"/>
      <c r="D33" s="17"/>
      <c r="E33" s="35"/>
      <c r="F33" s="43"/>
      <c r="G33" s="49"/>
      <c r="H33" s="50"/>
      <c r="I33" s="50"/>
      <c r="J33" s="51">
        <f t="shared" si="0"/>
        <v>0</v>
      </c>
      <c r="K33" s="52"/>
      <c r="L33" s="76"/>
      <c r="M33" s="61" t="str">
        <f t="shared" si="2"/>
        <v/>
      </c>
      <c r="N33" s="57" t="str">
        <f>+IF(G33&lt;&gt;"",(VLOOKUP(G33,Sheet1!$E$4:$F$5,2,FALSE)*J33),"")</f>
        <v/>
      </c>
      <c r="O33" s="6"/>
      <c r="P33" s="6"/>
      <c r="Q33" s="6"/>
      <c r="R33" s="6"/>
      <c r="S33" s="6"/>
    </row>
    <row r="34" spans="1:19" s="19" customFormat="1" ht="25.15" customHeight="1" x14ac:dyDescent="0.25">
      <c r="A34" s="43">
        <v>17</v>
      </c>
      <c r="B34" s="46"/>
      <c r="C34" s="18"/>
      <c r="D34" s="17"/>
      <c r="E34" s="35"/>
      <c r="F34" s="43"/>
      <c r="G34" s="49"/>
      <c r="H34" s="50"/>
      <c r="I34" s="50"/>
      <c r="J34" s="51">
        <f t="shared" si="0"/>
        <v>0</v>
      </c>
      <c r="K34" s="52"/>
      <c r="L34" s="76"/>
      <c r="M34" s="61" t="str">
        <f t="shared" si="2"/>
        <v/>
      </c>
      <c r="N34" s="57" t="str">
        <f>+IF(G34&lt;&gt;"",(VLOOKUP(G34,Sheet1!$E$4:$F$5,2,FALSE)*J34),"")</f>
        <v/>
      </c>
      <c r="O34" s="6"/>
      <c r="P34" s="6"/>
      <c r="Q34" s="6"/>
      <c r="R34" s="6"/>
      <c r="S34" s="6"/>
    </row>
    <row r="35" spans="1:19" s="19" customFormat="1" ht="25.15" customHeight="1" x14ac:dyDescent="0.25">
      <c r="A35" s="43">
        <v>18</v>
      </c>
      <c r="B35" s="46"/>
      <c r="C35" s="18"/>
      <c r="D35" s="17"/>
      <c r="E35" s="35"/>
      <c r="F35" s="43"/>
      <c r="G35" s="49"/>
      <c r="H35" s="50"/>
      <c r="I35" s="50"/>
      <c r="J35" s="51">
        <f t="shared" si="0"/>
        <v>0</v>
      </c>
      <c r="K35" s="52"/>
      <c r="L35" s="76"/>
      <c r="M35" s="61" t="str">
        <f t="shared" si="2"/>
        <v/>
      </c>
      <c r="N35" s="57" t="str">
        <f>+IF(G35&lt;&gt;"",(VLOOKUP(G35,Sheet1!$E$4:$F$5,2,FALSE)*J35),"")</f>
        <v/>
      </c>
      <c r="O35" s="6"/>
      <c r="P35" s="6"/>
      <c r="Q35" s="6"/>
      <c r="R35" s="6"/>
      <c r="S35" s="6"/>
    </row>
    <row r="36" spans="1:19" s="19" customFormat="1" ht="25.15" customHeight="1" thickBot="1" x14ac:dyDescent="0.3">
      <c r="A36" s="44">
        <v>19</v>
      </c>
      <c r="B36" s="63"/>
      <c r="C36" s="33"/>
      <c r="D36" s="32"/>
      <c r="E36" s="36"/>
      <c r="F36" s="44"/>
      <c r="G36" s="53"/>
      <c r="H36" s="54"/>
      <c r="I36" s="54"/>
      <c r="J36" s="55">
        <f t="shared" ref="J36" si="3">+I36-H36</f>
        <v>0</v>
      </c>
      <c r="K36" s="64"/>
      <c r="L36" s="77"/>
      <c r="M36" s="62" t="str">
        <f t="shared" ref="M36" si="4">+IF(G36="Cat A Single FB","$250.00",IF(G36="Cat A Twin FB","$430.00",""))</f>
        <v/>
      </c>
      <c r="N36" s="58" t="str">
        <f>+IF(G36&lt;&gt;"",(VLOOKUP(G36,Sheet1!$E$4:$F$5,2,FALSE)*J36),"")</f>
        <v/>
      </c>
      <c r="O36" s="6"/>
      <c r="P36" s="6"/>
      <c r="Q36" s="6"/>
      <c r="R36" s="6"/>
      <c r="S36" s="6"/>
    </row>
    <row r="37" spans="1:19" s="1" customFormat="1" ht="34.9" customHeight="1" thickBot="1" x14ac:dyDescent="0.3">
      <c r="A37" s="59"/>
      <c r="B37" s="60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91">
        <f>+SUM(N21:N36)</f>
        <v>0</v>
      </c>
      <c r="N37" s="92"/>
    </row>
    <row r="38" spans="1:19" s="1" customFormat="1" x14ac:dyDescent="0.25">
      <c r="A38" s="59"/>
      <c r="B38" s="60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60"/>
      <c r="N38" s="60"/>
    </row>
    <row r="39" spans="1:19" s="1" customFormat="1" x14ac:dyDescent="0.25">
      <c r="B39" s="2"/>
      <c r="M39" s="2"/>
      <c r="N39" s="2"/>
    </row>
    <row r="40" spans="1:19" s="1" customFormat="1" x14ac:dyDescent="0.25">
      <c r="B40" s="2"/>
      <c r="M40" s="2"/>
      <c r="N40" s="2"/>
    </row>
    <row r="41" spans="1:19" s="1" customFormat="1" x14ac:dyDescent="0.25">
      <c r="B41" s="2"/>
      <c r="M41" s="2"/>
      <c r="N41" s="2"/>
    </row>
    <row r="42" spans="1:19" s="1" customFormat="1" x14ac:dyDescent="0.25">
      <c r="B42" s="2"/>
      <c r="M42" s="2"/>
      <c r="N42" s="2"/>
    </row>
    <row r="43" spans="1:19" s="1" customFormat="1" x14ac:dyDescent="0.25">
      <c r="B43" s="2"/>
      <c r="M43" s="2"/>
      <c r="N43" s="2"/>
    </row>
    <row r="44" spans="1:19" s="1" customFormat="1" x14ac:dyDescent="0.25">
      <c r="B44" s="2"/>
      <c r="M44" s="2"/>
      <c r="N44" s="2"/>
    </row>
    <row r="45" spans="1:19" s="1" customFormat="1" x14ac:dyDescent="0.25">
      <c r="B45" s="2"/>
      <c r="M45" s="2"/>
      <c r="N45" s="2"/>
    </row>
    <row r="46" spans="1:19" s="1" customFormat="1" x14ac:dyDescent="0.25">
      <c r="B46" s="2"/>
      <c r="M46" s="2"/>
      <c r="N46" s="2"/>
    </row>
    <row r="47" spans="1:19" s="1" customFormat="1" x14ac:dyDescent="0.25">
      <c r="B47" s="2"/>
      <c r="M47" s="2"/>
      <c r="N47" s="2"/>
    </row>
    <row r="48" spans="1:19" s="1" customFormat="1" x14ac:dyDescent="0.25">
      <c r="B48" s="2"/>
      <c r="M48" s="2"/>
      <c r="N48" s="2"/>
    </row>
    <row r="49" spans="2:14" s="1" customFormat="1" x14ac:dyDescent="0.25">
      <c r="B49" s="2"/>
      <c r="M49" s="2"/>
      <c r="N49" s="2"/>
    </row>
    <row r="50" spans="2:14" s="1" customFormat="1" x14ac:dyDescent="0.25">
      <c r="B50" s="2"/>
      <c r="M50" s="2"/>
      <c r="N50" s="2"/>
    </row>
    <row r="51" spans="2:14" s="1" customFormat="1" x14ac:dyDescent="0.25">
      <c r="B51" s="2"/>
      <c r="M51" s="2"/>
      <c r="N51" s="2"/>
    </row>
    <row r="52" spans="2:14" s="1" customFormat="1" x14ac:dyDescent="0.25">
      <c r="B52" s="2"/>
      <c r="M52" s="2"/>
      <c r="N52" s="2"/>
    </row>
    <row r="53" spans="2:14" s="1" customFormat="1" x14ac:dyDescent="0.25">
      <c r="B53" s="2"/>
      <c r="M53" s="2"/>
      <c r="N53" s="2"/>
    </row>
    <row r="54" spans="2:14" s="1" customFormat="1" x14ac:dyDescent="0.25">
      <c r="B54" s="2"/>
      <c r="M54" s="2"/>
      <c r="N54" s="2"/>
    </row>
    <row r="55" spans="2:14" s="1" customFormat="1" x14ac:dyDescent="0.25">
      <c r="B55" s="2"/>
      <c r="M55" s="2"/>
      <c r="N55" s="2"/>
    </row>
    <row r="56" spans="2:14" s="1" customFormat="1" x14ac:dyDescent="0.25">
      <c r="B56" s="2"/>
      <c r="M56" s="2"/>
      <c r="N56" s="2"/>
    </row>
    <row r="57" spans="2:14" s="1" customFormat="1" x14ac:dyDescent="0.25">
      <c r="B57" s="2"/>
      <c r="M57" s="2"/>
      <c r="N57" s="2"/>
    </row>
    <row r="58" spans="2:14" s="1" customFormat="1" x14ac:dyDescent="0.25">
      <c r="B58" s="2"/>
      <c r="M58" s="2"/>
      <c r="N58" s="2"/>
    </row>
    <row r="59" spans="2:14" s="1" customFormat="1" x14ac:dyDescent="0.25">
      <c r="B59" s="2"/>
      <c r="M59" s="2"/>
      <c r="N59" s="2"/>
    </row>
    <row r="60" spans="2:14" s="1" customFormat="1" x14ac:dyDescent="0.25">
      <c r="B60" s="2"/>
      <c r="M60" s="2"/>
      <c r="N60" s="2"/>
    </row>
    <row r="61" spans="2:14" s="1" customFormat="1" x14ac:dyDescent="0.25">
      <c r="B61" s="2"/>
      <c r="M61" s="2"/>
      <c r="N61" s="2"/>
    </row>
    <row r="62" spans="2:14" s="1" customFormat="1" x14ac:dyDescent="0.25">
      <c r="B62" s="2"/>
      <c r="M62" s="2"/>
      <c r="N62" s="2"/>
    </row>
    <row r="63" spans="2:14" s="1" customFormat="1" x14ac:dyDescent="0.25">
      <c r="B63" s="2"/>
      <c r="M63" s="2"/>
      <c r="N63" s="2"/>
    </row>
    <row r="64" spans="2:14" s="1" customFormat="1" x14ac:dyDescent="0.25">
      <c r="B64" s="2"/>
      <c r="M64" s="2"/>
      <c r="N64" s="2"/>
    </row>
    <row r="65" spans="2:14" s="1" customFormat="1" x14ac:dyDescent="0.25">
      <c r="B65" s="2"/>
      <c r="M65" s="2"/>
      <c r="N65" s="2"/>
    </row>
    <row r="66" spans="2:14" s="1" customFormat="1" x14ac:dyDescent="0.25">
      <c r="B66" s="2"/>
      <c r="M66" s="2"/>
      <c r="N66" s="2"/>
    </row>
    <row r="67" spans="2:14" s="1" customFormat="1" x14ac:dyDescent="0.25">
      <c r="B67" s="2"/>
      <c r="M67" s="2"/>
      <c r="N67" s="2"/>
    </row>
    <row r="68" spans="2:14" s="1" customFormat="1" x14ac:dyDescent="0.25">
      <c r="B68" s="2"/>
      <c r="M68" s="2"/>
      <c r="N68" s="2"/>
    </row>
    <row r="69" spans="2:14" s="1" customFormat="1" x14ac:dyDescent="0.25">
      <c r="B69" s="2"/>
      <c r="M69" s="2"/>
      <c r="N69" s="2"/>
    </row>
    <row r="70" spans="2:14" s="1" customFormat="1" x14ac:dyDescent="0.25">
      <c r="B70" s="2"/>
      <c r="M70" s="2"/>
      <c r="N70" s="2"/>
    </row>
    <row r="71" spans="2:14" s="1" customFormat="1" x14ac:dyDescent="0.25">
      <c r="B71" s="2"/>
      <c r="M71" s="2"/>
      <c r="N71" s="2"/>
    </row>
    <row r="72" spans="2:14" s="1" customFormat="1" x14ac:dyDescent="0.25">
      <c r="B72" s="2"/>
      <c r="M72" s="2"/>
      <c r="N72" s="2"/>
    </row>
    <row r="73" spans="2:14" s="1" customFormat="1" x14ac:dyDescent="0.25">
      <c r="B73" s="2"/>
      <c r="M73" s="2"/>
      <c r="N73" s="2"/>
    </row>
    <row r="74" spans="2:14" s="1" customFormat="1" x14ac:dyDescent="0.25">
      <c r="B74" s="2"/>
      <c r="M74" s="2"/>
      <c r="N74" s="2"/>
    </row>
    <row r="75" spans="2:14" s="1" customFormat="1" x14ac:dyDescent="0.25">
      <c r="B75" s="2"/>
      <c r="M75" s="2"/>
      <c r="N75" s="2"/>
    </row>
    <row r="76" spans="2:14" s="1" customFormat="1" x14ac:dyDescent="0.25">
      <c r="B76" s="2"/>
      <c r="M76" s="2"/>
      <c r="N76" s="2"/>
    </row>
    <row r="77" spans="2:14" s="1" customFormat="1" x14ac:dyDescent="0.25">
      <c r="B77" s="2"/>
      <c r="M77" s="2"/>
      <c r="N77" s="2"/>
    </row>
    <row r="78" spans="2:14" s="1" customFormat="1" x14ac:dyDescent="0.25">
      <c r="B78" s="2"/>
      <c r="M78" s="2"/>
      <c r="N78" s="2"/>
    </row>
    <row r="79" spans="2:14" s="1" customFormat="1" x14ac:dyDescent="0.25">
      <c r="B79" s="2"/>
      <c r="M79" s="2"/>
      <c r="N79" s="2"/>
    </row>
    <row r="80" spans="2:14" s="1" customFormat="1" x14ac:dyDescent="0.25">
      <c r="B80" s="2"/>
      <c r="M80" s="2"/>
      <c r="N80" s="2"/>
    </row>
    <row r="81" spans="2:14" s="1" customFormat="1" x14ac:dyDescent="0.25">
      <c r="B81" s="2"/>
      <c r="M81" s="2"/>
      <c r="N81" s="2"/>
    </row>
    <row r="82" spans="2:14" s="1" customFormat="1" x14ac:dyDescent="0.25">
      <c r="B82" s="2"/>
      <c r="M82" s="2"/>
      <c r="N82" s="2"/>
    </row>
    <row r="83" spans="2:14" s="1" customFormat="1" x14ac:dyDescent="0.25">
      <c r="B83" s="2"/>
      <c r="M83" s="2"/>
      <c r="N83" s="2"/>
    </row>
    <row r="84" spans="2:14" s="1" customFormat="1" x14ac:dyDescent="0.25">
      <c r="B84" s="2"/>
      <c r="M84" s="2"/>
      <c r="N84" s="2"/>
    </row>
    <row r="85" spans="2:14" s="1" customFormat="1" x14ac:dyDescent="0.25">
      <c r="B85" s="2"/>
      <c r="M85" s="2"/>
      <c r="N85" s="2"/>
    </row>
    <row r="86" spans="2:14" s="1" customFormat="1" x14ac:dyDescent="0.25">
      <c r="B86" s="2"/>
      <c r="M86" s="2"/>
      <c r="N86" s="2"/>
    </row>
    <row r="87" spans="2:14" s="1" customFormat="1" x14ac:dyDescent="0.25">
      <c r="B87" s="2"/>
      <c r="M87" s="2"/>
      <c r="N87" s="2"/>
    </row>
    <row r="88" spans="2:14" s="1" customFormat="1" x14ac:dyDescent="0.25">
      <c r="B88" s="2"/>
      <c r="M88" s="2"/>
      <c r="N88" s="2"/>
    </row>
    <row r="89" spans="2:14" s="1" customFormat="1" x14ac:dyDescent="0.25">
      <c r="B89" s="2"/>
      <c r="M89" s="2"/>
      <c r="N89" s="2"/>
    </row>
    <row r="90" spans="2:14" s="1" customFormat="1" x14ac:dyDescent="0.25">
      <c r="B90" s="2"/>
      <c r="M90" s="2"/>
      <c r="N90" s="2"/>
    </row>
    <row r="91" spans="2:14" s="1" customFormat="1" x14ac:dyDescent="0.25">
      <c r="B91" s="2"/>
      <c r="M91" s="2"/>
      <c r="N91" s="2"/>
    </row>
    <row r="92" spans="2:14" s="1" customFormat="1" x14ac:dyDescent="0.25">
      <c r="B92" s="2"/>
      <c r="M92" s="2"/>
      <c r="N92" s="2"/>
    </row>
    <row r="93" spans="2:14" s="1" customFormat="1" x14ac:dyDescent="0.25">
      <c r="B93" s="2"/>
      <c r="M93" s="2"/>
      <c r="N93" s="2"/>
    </row>
    <row r="94" spans="2:14" s="1" customFormat="1" x14ac:dyDescent="0.25">
      <c r="B94" s="2"/>
      <c r="M94" s="2"/>
      <c r="N94" s="2"/>
    </row>
    <row r="95" spans="2:14" s="1" customFormat="1" x14ac:dyDescent="0.25">
      <c r="B95" s="2"/>
      <c r="M95" s="2"/>
      <c r="N95" s="2"/>
    </row>
    <row r="96" spans="2:14" s="1" customFormat="1" x14ac:dyDescent="0.25">
      <c r="B96" s="2"/>
      <c r="M96" s="2"/>
      <c r="N96" s="2"/>
    </row>
    <row r="97" spans="2:14" s="1" customFormat="1" x14ac:dyDescent="0.25">
      <c r="B97" s="2"/>
      <c r="M97" s="2"/>
      <c r="N97" s="2"/>
    </row>
    <row r="98" spans="2:14" s="1" customFormat="1" x14ac:dyDescent="0.25">
      <c r="B98" s="2"/>
      <c r="M98" s="2"/>
      <c r="N98" s="2"/>
    </row>
    <row r="99" spans="2:14" s="1" customFormat="1" x14ac:dyDescent="0.25">
      <c r="B99" s="2"/>
      <c r="M99" s="2"/>
      <c r="N99" s="2"/>
    </row>
    <row r="100" spans="2:14" s="1" customFormat="1" x14ac:dyDescent="0.25">
      <c r="B100" s="2"/>
      <c r="M100" s="2"/>
      <c r="N100" s="2"/>
    </row>
    <row r="101" spans="2:14" s="1" customFormat="1" x14ac:dyDescent="0.25">
      <c r="B101" s="2"/>
      <c r="M101" s="2"/>
      <c r="N101" s="2"/>
    </row>
    <row r="102" spans="2:14" s="1" customFormat="1" x14ac:dyDescent="0.25">
      <c r="B102" s="2"/>
      <c r="M102" s="2"/>
      <c r="N102" s="2"/>
    </row>
    <row r="103" spans="2:14" s="1" customFormat="1" x14ac:dyDescent="0.25">
      <c r="B103" s="2"/>
      <c r="M103" s="2"/>
      <c r="N103" s="2"/>
    </row>
    <row r="104" spans="2:14" s="1" customFormat="1" x14ac:dyDescent="0.25">
      <c r="B104" s="2"/>
      <c r="M104" s="2"/>
      <c r="N104" s="2"/>
    </row>
    <row r="105" spans="2:14" s="1" customFormat="1" x14ac:dyDescent="0.25">
      <c r="B105" s="2"/>
      <c r="M105" s="2"/>
      <c r="N105" s="2"/>
    </row>
    <row r="106" spans="2:14" s="1" customFormat="1" x14ac:dyDescent="0.25">
      <c r="B106" s="2"/>
      <c r="M106" s="2"/>
      <c r="N106" s="2"/>
    </row>
    <row r="107" spans="2:14" s="1" customFormat="1" x14ac:dyDescent="0.25">
      <c r="B107" s="2"/>
      <c r="M107" s="2"/>
      <c r="N107" s="2"/>
    </row>
    <row r="108" spans="2:14" s="1" customFormat="1" x14ac:dyDescent="0.25">
      <c r="B108" s="2"/>
      <c r="M108" s="2"/>
      <c r="N108" s="2"/>
    </row>
    <row r="109" spans="2:14" s="1" customFormat="1" x14ac:dyDescent="0.25">
      <c r="B109" s="2"/>
      <c r="M109" s="2"/>
      <c r="N109" s="2"/>
    </row>
    <row r="110" spans="2:14" s="1" customFormat="1" x14ac:dyDescent="0.25">
      <c r="B110" s="2"/>
      <c r="M110" s="2"/>
      <c r="N110" s="2"/>
    </row>
    <row r="111" spans="2:14" s="1" customFormat="1" x14ac:dyDescent="0.25">
      <c r="B111" s="2"/>
      <c r="M111" s="2"/>
      <c r="N111" s="2"/>
    </row>
    <row r="112" spans="2:14" s="1" customFormat="1" x14ac:dyDescent="0.25">
      <c r="B112" s="2"/>
      <c r="M112" s="2"/>
      <c r="N112" s="2"/>
    </row>
    <row r="113" spans="2:14" s="1" customFormat="1" x14ac:dyDescent="0.25">
      <c r="B113" s="2"/>
      <c r="M113" s="2"/>
      <c r="N113" s="2"/>
    </row>
    <row r="114" spans="2:14" s="1" customFormat="1" x14ac:dyDescent="0.25">
      <c r="B114" s="2"/>
      <c r="M114" s="2"/>
      <c r="N114" s="2"/>
    </row>
    <row r="115" spans="2:14" s="1" customFormat="1" x14ac:dyDescent="0.25">
      <c r="B115" s="2"/>
      <c r="M115" s="2"/>
      <c r="N115" s="2"/>
    </row>
    <row r="116" spans="2:14" s="1" customFormat="1" x14ac:dyDescent="0.25">
      <c r="B116" s="2"/>
      <c r="M116" s="2"/>
      <c r="N116" s="2"/>
    </row>
    <row r="117" spans="2:14" s="1" customFormat="1" x14ac:dyDescent="0.25">
      <c r="B117" s="2"/>
      <c r="M117" s="2"/>
      <c r="N117" s="2"/>
    </row>
    <row r="118" spans="2:14" s="1" customFormat="1" x14ac:dyDescent="0.25">
      <c r="B118" s="2"/>
      <c r="M118" s="2"/>
      <c r="N118" s="2"/>
    </row>
    <row r="119" spans="2:14" s="1" customFormat="1" x14ac:dyDescent="0.25">
      <c r="B119" s="2"/>
      <c r="M119" s="2"/>
      <c r="N119" s="2"/>
    </row>
    <row r="120" spans="2:14" s="1" customFormat="1" x14ac:dyDescent="0.25">
      <c r="B120" s="2"/>
      <c r="M120" s="2"/>
      <c r="N120" s="2"/>
    </row>
    <row r="121" spans="2:14" s="1" customFormat="1" x14ac:dyDescent="0.25">
      <c r="B121" s="2"/>
      <c r="M121" s="2"/>
      <c r="N121" s="2"/>
    </row>
    <row r="122" spans="2:14" s="1" customFormat="1" x14ac:dyDescent="0.25">
      <c r="B122" s="2"/>
      <c r="M122" s="2"/>
      <c r="N122" s="2"/>
    </row>
    <row r="123" spans="2:14" s="1" customFormat="1" x14ac:dyDescent="0.25">
      <c r="B123" s="2"/>
      <c r="M123" s="2"/>
      <c r="N123" s="2"/>
    </row>
    <row r="124" spans="2:14" s="1" customFormat="1" x14ac:dyDescent="0.25">
      <c r="B124" s="2"/>
      <c r="M124" s="2"/>
      <c r="N124" s="2"/>
    </row>
    <row r="125" spans="2:14" s="1" customFormat="1" x14ac:dyDescent="0.25">
      <c r="B125" s="2"/>
      <c r="M125" s="2"/>
      <c r="N125" s="2"/>
    </row>
    <row r="126" spans="2:14" s="1" customFormat="1" x14ac:dyDescent="0.25">
      <c r="B126" s="2"/>
      <c r="M126" s="2"/>
      <c r="N126" s="2"/>
    </row>
    <row r="127" spans="2:14" s="1" customFormat="1" x14ac:dyDescent="0.25">
      <c r="B127" s="2"/>
      <c r="M127" s="2"/>
      <c r="N127" s="2"/>
    </row>
    <row r="128" spans="2:14" s="1" customFormat="1" x14ac:dyDescent="0.25">
      <c r="B128" s="2"/>
      <c r="M128" s="2"/>
      <c r="N128" s="2"/>
    </row>
    <row r="129" spans="2:14" s="1" customFormat="1" x14ac:dyDescent="0.25">
      <c r="B129" s="2"/>
      <c r="M129" s="2"/>
      <c r="N129" s="2"/>
    </row>
    <row r="130" spans="2:14" s="1" customFormat="1" x14ac:dyDescent="0.25">
      <c r="B130" s="2"/>
      <c r="M130" s="2"/>
      <c r="N130" s="2"/>
    </row>
    <row r="131" spans="2:14" s="1" customFormat="1" x14ac:dyDescent="0.25">
      <c r="B131" s="2"/>
      <c r="M131" s="2"/>
      <c r="N131" s="2"/>
    </row>
    <row r="132" spans="2:14" s="1" customFormat="1" x14ac:dyDescent="0.25">
      <c r="B132" s="2"/>
      <c r="M132" s="2"/>
      <c r="N132" s="2"/>
    </row>
    <row r="133" spans="2:14" s="1" customFormat="1" x14ac:dyDescent="0.25">
      <c r="B133" s="2"/>
      <c r="M133" s="2"/>
      <c r="N133" s="2"/>
    </row>
    <row r="134" spans="2:14" s="1" customFormat="1" x14ac:dyDescent="0.25">
      <c r="B134" s="2"/>
      <c r="M134" s="2"/>
      <c r="N134" s="2"/>
    </row>
    <row r="135" spans="2:14" s="1" customFormat="1" x14ac:dyDescent="0.25">
      <c r="B135" s="2"/>
      <c r="M135" s="2"/>
      <c r="N135" s="2"/>
    </row>
    <row r="136" spans="2:14" s="1" customFormat="1" x14ac:dyDescent="0.25">
      <c r="B136" s="2"/>
      <c r="M136" s="2"/>
      <c r="N136" s="2"/>
    </row>
    <row r="137" spans="2:14" s="1" customFormat="1" x14ac:dyDescent="0.25">
      <c r="B137" s="2"/>
      <c r="M137" s="2"/>
      <c r="N137" s="2"/>
    </row>
    <row r="138" spans="2:14" s="1" customFormat="1" x14ac:dyDescent="0.25">
      <c r="B138" s="2"/>
      <c r="M138" s="2"/>
      <c r="N138" s="2"/>
    </row>
    <row r="139" spans="2:14" s="1" customFormat="1" x14ac:dyDescent="0.25">
      <c r="B139" s="2"/>
      <c r="M139" s="2"/>
      <c r="N139" s="2"/>
    </row>
    <row r="140" spans="2:14" s="1" customFormat="1" x14ac:dyDescent="0.25">
      <c r="B140" s="2"/>
      <c r="M140" s="2"/>
      <c r="N140" s="2"/>
    </row>
    <row r="141" spans="2:14" s="1" customFormat="1" x14ac:dyDescent="0.25">
      <c r="B141" s="2"/>
      <c r="M141" s="2"/>
      <c r="N141" s="2"/>
    </row>
    <row r="142" spans="2:14" s="1" customFormat="1" x14ac:dyDescent="0.25">
      <c r="B142" s="2"/>
      <c r="M142" s="2"/>
      <c r="N142" s="2"/>
    </row>
    <row r="143" spans="2:14" s="1" customFormat="1" x14ac:dyDescent="0.25">
      <c r="B143" s="2"/>
      <c r="M143" s="2"/>
      <c r="N143" s="2"/>
    </row>
    <row r="144" spans="2:14" s="1" customFormat="1" x14ac:dyDescent="0.25">
      <c r="B144" s="2"/>
      <c r="M144" s="2"/>
      <c r="N144" s="2"/>
    </row>
    <row r="145" spans="2:14" s="1" customFormat="1" x14ac:dyDescent="0.25">
      <c r="B145" s="2"/>
      <c r="M145" s="2"/>
      <c r="N145" s="2"/>
    </row>
    <row r="146" spans="2:14" s="1" customFormat="1" x14ac:dyDescent="0.25">
      <c r="B146" s="2"/>
      <c r="M146" s="2"/>
      <c r="N146" s="2"/>
    </row>
    <row r="147" spans="2:14" s="1" customFormat="1" x14ac:dyDescent="0.25">
      <c r="B147" s="2"/>
      <c r="M147" s="2"/>
      <c r="N147" s="2"/>
    </row>
    <row r="148" spans="2:14" s="1" customFormat="1" x14ac:dyDescent="0.25">
      <c r="B148" s="2"/>
      <c r="M148" s="2"/>
      <c r="N148" s="2"/>
    </row>
    <row r="149" spans="2:14" s="1" customFormat="1" x14ac:dyDescent="0.25">
      <c r="B149" s="2"/>
      <c r="M149" s="2"/>
      <c r="N149" s="2"/>
    </row>
    <row r="150" spans="2:14" s="1" customFormat="1" x14ac:dyDescent="0.25">
      <c r="B150" s="2"/>
      <c r="M150" s="2"/>
      <c r="N150" s="2"/>
    </row>
    <row r="151" spans="2:14" s="1" customFormat="1" x14ac:dyDescent="0.25">
      <c r="B151" s="2"/>
      <c r="M151" s="2"/>
      <c r="N151" s="2"/>
    </row>
    <row r="152" spans="2:14" s="1" customFormat="1" x14ac:dyDescent="0.25">
      <c r="B152" s="2"/>
      <c r="M152" s="2"/>
      <c r="N152" s="2"/>
    </row>
    <row r="153" spans="2:14" s="1" customFormat="1" x14ac:dyDescent="0.25">
      <c r="B153" s="2"/>
      <c r="M153" s="2"/>
      <c r="N153" s="2"/>
    </row>
    <row r="154" spans="2:14" s="1" customFormat="1" x14ac:dyDescent="0.25">
      <c r="B154" s="2"/>
      <c r="M154" s="2"/>
      <c r="N154" s="2"/>
    </row>
    <row r="155" spans="2:14" s="1" customFormat="1" x14ac:dyDescent="0.25">
      <c r="B155" s="2"/>
      <c r="M155" s="2"/>
      <c r="N155" s="2"/>
    </row>
    <row r="156" spans="2:14" s="1" customFormat="1" x14ac:dyDescent="0.25">
      <c r="B156" s="2"/>
      <c r="M156" s="2"/>
      <c r="N156" s="2"/>
    </row>
    <row r="157" spans="2:14" s="1" customFormat="1" x14ac:dyDescent="0.25">
      <c r="B157" s="2"/>
      <c r="M157" s="2"/>
      <c r="N157" s="2"/>
    </row>
    <row r="158" spans="2:14" s="1" customFormat="1" x14ac:dyDescent="0.25">
      <c r="B158" s="2"/>
      <c r="M158" s="2"/>
      <c r="N158" s="2"/>
    </row>
    <row r="159" spans="2:14" s="1" customFormat="1" x14ac:dyDescent="0.25">
      <c r="B159" s="2"/>
      <c r="M159" s="2"/>
      <c r="N159" s="2"/>
    </row>
    <row r="160" spans="2:14" s="1" customFormat="1" x14ac:dyDescent="0.25">
      <c r="B160" s="2"/>
      <c r="M160" s="2"/>
      <c r="N160" s="2"/>
    </row>
    <row r="161" spans="2:14" s="1" customFormat="1" x14ac:dyDescent="0.25">
      <c r="B161" s="2"/>
      <c r="M161" s="2"/>
      <c r="N161" s="2"/>
    </row>
    <row r="162" spans="2:14" s="1" customFormat="1" x14ac:dyDescent="0.25">
      <c r="B162" s="2"/>
      <c r="M162" s="2"/>
      <c r="N162" s="2"/>
    </row>
    <row r="163" spans="2:14" s="1" customFormat="1" x14ac:dyDescent="0.25">
      <c r="B163" s="2"/>
      <c r="M163" s="2"/>
      <c r="N163" s="2"/>
    </row>
    <row r="164" spans="2:14" s="1" customFormat="1" x14ac:dyDescent="0.25">
      <c r="B164" s="2"/>
      <c r="M164" s="2"/>
      <c r="N164" s="2"/>
    </row>
    <row r="165" spans="2:14" s="1" customFormat="1" x14ac:dyDescent="0.25">
      <c r="B165" s="2"/>
      <c r="M165" s="2"/>
      <c r="N165" s="2"/>
    </row>
    <row r="166" spans="2:14" s="1" customFormat="1" x14ac:dyDescent="0.25">
      <c r="B166" s="2"/>
      <c r="M166" s="2"/>
      <c r="N166" s="2"/>
    </row>
    <row r="167" spans="2:14" s="1" customFormat="1" x14ac:dyDescent="0.25">
      <c r="B167" s="2"/>
      <c r="M167" s="2"/>
      <c r="N167" s="2"/>
    </row>
    <row r="168" spans="2:14" s="1" customFormat="1" x14ac:dyDescent="0.25">
      <c r="B168" s="2"/>
      <c r="M168" s="2"/>
      <c r="N168" s="2"/>
    </row>
    <row r="169" spans="2:14" s="1" customFormat="1" x14ac:dyDescent="0.25">
      <c r="B169" s="2"/>
      <c r="M169" s="2"/>
      <c r="N169" s="2"/>
    </row>
    <row r="170" spans="2:14" s="1" customFormat="1" x14ac:dyDescent="0.25">
      <c r="B170" s="2"/>
      <c r="M170" s="2"/>
      <c r="N170" s="2"/>
    </row>
    <row r="171" spans="2:14" s="1" customFormat="1" x14ac:dyDescent="0.25">
      <c r="B171" s="2"/>
      <c r="M171" s="2"/>
      <c r="N171" s="2"/>
    </row>
    <row r="172" spans="2:14" s="1" customFormat="1" x14ac:dyDescent="0.25">
      <c r="B172" s="2"/>
      <c r="M172" s="2"/>
      <c r="N172" s="2"/>
    </row>
    <row r="173" spans="2:14" s="1" customFormat="1" x14ac:dyDescent="0.25">
      <c r="B173" s="2"/>
      <c r="M173" s="2"/>
      <c r="N173" s="2"/>
    </row>
    <row r="174" spans="2:14" s="1" customFormat="1" x14ac:dyDescent="0.25">
      <c r="B174" s="2"/>
      <c r="M174" s="2"/>
      <c r="N174" s="2"/>
    </row>
    <row r="175" spans="2:14" s="1" customFormat="1" x14ac:dyDescent="0.25">
      <c r="B175" s="2"/>
      <c r="M175" s="2"/>
      <c r="N175" s="2"/>
    </row>
    <row r="176" spans="2:14" s="1" customFormat="1" x14ac:dyDescent="0.25">
      <c r="B176" s="2"/>
      <c r="M176" s="2"/>
      <c r="N176" s="2"/>
    </row>
    <row r="177" spans="2:14" s="1" customFormat="1" x14ac:dyDescent="0.25">
      <c r="B177" s="2"/>
      <c r="M177" s="2"/>
      <c r="N177" s="2"/>
    </row>
    <row r="178" spans="2:14" s="1" customFormat="1" x14ac:dyDescent="0.25">
      <c r="B178" s="2"/>
      <c r="M178" s="2"/>
      <c r="N178" s="2"/>
    </row>
    <row r="179" spans="2:14" s="1" customFormat="1" x14ac:dyDescent="0.25">
      <c r="B179" s="2"/>
      <c r="M179" s="2"/>
      <c r="N179" s="2"/>
    </row>
    <row r="180" spans="2:14" s="1" customFormat="1" x14ac:dyDescent="0.25">
      <c r="B180" s="2"/>
      <c r="M180" s="2"/>
      <c r="N180" s="2"/>
    </row>
    <row r="181" spans="2:14" s="1" customFormat="1" x14ac:dyDescent="0.25">
      <c r="B181" s="2"/>
      <c r="M181" s="2"/>
      <c r="N181" s="2"/>
    </row>
    <row r="182" spans="2:14" s="1" customFormat="1" x14ac:dyDescent="0.25">
      <c r="B182" s="2"/>
      <c r="M182" s="2"/>
      <c r="N182" s="2"/>
    </row>
    <row r="183" spans="2:14" s="1" customFormat="1" x14ac:dyDescent="0.25">
      <c r="B183" s="2"/>
      <c r="M183" s="2"/>
      <c r="N183" s="2"/>
    </row>
    <row r="184" spans="2:14" s="1" customFormat="1" x14ac:dyDescent="0.25">
      <c r="B184" s="2"/>
      <c r="M184" s="2"/>
      <c r="N184" s="2"/>
    </row>
    <row r="185" spans="2:14" s="1" customFormat="1" x14ac:dyDescent="0.25">
      <c r="B185" s="2"/>
      <c r="M185" s="2"/>
      <c r="N185" s="2"/>
    </row>
    <row r="186" spans="2:14" s="1" customFormat="1" x14ac:dyDescent="0.25">
      <c r="B186" s="2"/>
      <c r="M186" s="2"/>
      <c r="N186" s="2"/>
    </row>
    <row r="187" spans="2:14" s="1" customFormat="1" x14ac:dyDescent="0.25">
      <c r="B187" s="2"/>
      <c r="M187" s="2"/>
      <c r="N187" s="2"/>
    </row>
    <row r="188" spans="2:14" s="1" customFormat="1" x14ac:dyDescent="0.25">
      <c r="B188" s="2"/>
      <c r="M188" s="2"/>
      <c r="N188" s="2"/>
    </row>
    <row r="189" spans="2:14" s="1" customFormat="1" x14ac:dyDescent="0.25">
      <c r="B189" s="2"/>
      <c r="M189" s="2"/>
      <c r="N189" s="2"/>
    </row>
    <row r="190" spans="2:14" s="1" customFormat="1" x14ac:dyDescent="0.25">
      <c r="B190" s="2"/>
      <c r="M190" s="2"/>
      <c r="N190" s="2"/>
    </row>
    <row r="191" spans="2:14" s="1" customFormat="1" x14ac:dyDescent="0.25">
      <c r="B191" s="2"/>
      <c r="M191" s="2"/>
      <c r="N191" s="2"/>
    </row>
    <row r="192" spans="2:14" s="1" customFormat="1" x14ac:dyDescent="0.25">
      <c r="B192" s="2"/>
      <c r="M192" s="2"/>
      <c r="N192" s="2"/>
    </row>
    <row r="193" spans="2:14" s="1" customFormat="1" x14ac:dyDescent="0.25">
      <c r="B193" s="2"/>
      <c r="M193" s="2"/>
      <c r="N193" s="2"/>
    </row>
    <row r="194" spans="2:14" s="1" customFormat="1" x14ac:dyDescent="0.25">
      <c r="B194" s="2"/>
      <c r="M194" s="2"/>
      <c r="N194" s="2"/>
    </row>
    <row r="195" spans="2:14" s="1" customFormat="1" x14ac:dyDescent="0.25">
      <c r="B195" s="2"/>
      <c r="M195" s="2"/>
      <c r="N195" s="2"/>
    </row>
    <row r="196" spans="2:14" s="1" customFormat="1" x14ac:dyDescent="0.25">
      <c r="B196" s="2"/>
      <c r="M196" s="2"/>
      <c r="N196" s="2"/>
    </row>
    <row r="197" spans="2:14" s="1" customFormat="1" x14ac:dyDescent="0.25">
      <c r="B197" s="2"/>
      <c r="M197" s="2"/>
      <c r="N197" s="2"/>
    </row>
    <row r="198" spans="2:14" s="1" customFormat="1" x14ac:dyDescent="0.25">
      <c r="B198" s="2"/>
      <c r="M198" s="2"/>
      <c r="N198" s="2"/>
    </row>
    <row r="199" spans="2:14" s="1" customFormat="1" x14ac:dyDescent="0.25">
      <c r="B199" s="2"/>
      <c r="M199" s="2"/>
      <c r="N199" s="2"/>
    </row>
    <row r="200" spans="2:14" s="1" customFormat="1" x14ac:dyDescent="0.25">
      <c r="B200" s="2"/>
      <c r="M200" s="2"/>
      <c r="N200" s="2"/>
    </row>
    <row r="201" spans="2:14" s="1" customFormat="1" x14ac:dyDescent="0.25">
      <c r="B201" s="2"/>
      <c r="M201" s="2"/>
      <c r="N201" s="2"/>
    </row>
    <row r="202" spans="2:14" s="1" customFormat="1" x14ac:dyDescent="0.25">
      <c r="B202" s="2"/>
      <c r="M202" s="2"/>
      <c r="N202" s="2"/>
    </row>
  </sheetData>
  <protectedRanges>
    <protectedRange sqref="H6:J6" name="Rango8_3"/>
    <protectedRange sqref="I8:J8" name="Tel_3"/>
    <protectedRange sqref="D8" name="Email_3"/>
    <protectedRange sqref="E6" name="Surname_3"/>
    <protectedRange sqref="D6" name="Mr.Ms_3"/>
    <protectedRange sqref="D4" name="Federation Name_3"/>
    <protectedRange sqref="N18:N36 K18:L36" name="Table_3"/>
    <protectedRange sqref="B18:G36" name="Table_3_3"/>
  </protectedRanges>
  <mergeCells count="22">
    <mergeCell ref="M37:N37"/>
    <mergeCell ref="D4:J4"/>
    <mergeCell ref="H6:J6"/>
    <mergeCell ref="E6:F6"/>
    <mergeCell ref="A1:N1"/>
    <mergeCell ref="D8:H8"/>
    <mergeCell ref="I8:J8"/>
    <mergeCell ref="A15:A17"/>
    <mergeCell ref="B15:B17"/>
    <mergeCell ref="D15:D17"/>
    <mergeCell ref="C15:C17"/>
    <mergeCell ref="F15:F17"/>
    <mergeCell ref="E15:E17"/>
    <mergeCell ref="G16:G17"/>
    <mergeCell ref="A11:N11"/>
    <mergeCell ref="A12:N12"/>
    <mergeCell ref="K15:L16"/>
    <mergeCell ref="M15:N16"/>
    <mergeCell ref="I16:I17"/>
    <mergeCell ref="H16:H17"/>
    <mergeCell ref="J16:J17"/>
    <mergeCell ref="G15:I15"/>
  </mergeCells>
  <printOptions horizontalCentered="1"/>
  <pageMargins left="0.25" right="0.25" top="0.75" bottom="0.75" header="0.3" footer="0.3"/>
  <pageSetup paperSize="9" scale="53" fitToHeight="0" orientation="landscape" horizontalDpi="90" verticalDpi="9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C710-4E62-43E3-AF0F-4F5BC6471304}">
  <sheetPr>
    <tabColor theme="1"/>
  </sheetPr>
  <dimension ref="A2:J25"/>
  <sheetViews>
    <sheetView workbookViewId="0">
      <selection activeCell="I5" sqref="I5:I14"/>
    </sheetView>
  </sheetViews>
  <sheetFormatPr defaultRowHeight="15" x14ac:dyDescent="0.25"/>
  <cols>
    <col min="1" max="1" width="8.85546875" style="65"/>
    <col min="2" max="2" width="11.7109375" style="65" bestFit="1" customWidth="1"/>
    <col min="3" max="3" width="2.7109375" style="65" customWidth="1"/>
    <col min="4" max="4" width="8.85546875" style="65"/>
    <col min="5" max="5" width="10.85546875" style="65" bestFit="1" customWidth="1"/>
    <col min="6" max="6" width="4.85546875" style="65" customWidth="1"/>
    <col min="7" max="7" width="1.7109375" style="65" customWidth="1"/>
    <col min="8" max="9" width="8.85546875" style="65"/>
    <col min="10" max="10" width="8.85546875" style="66"/>
  </cols>
  <sheetData>
    <row r="2" spans="1:10" ht="15.75" thickBot="1" x14ac:dyDescent="0.3"/>
    <row r="3" spans="1:10" x14ac:dyDescent="0.25">
      <c r="A3" s="67" t="s">
        <v>22</v>
      </c>
      <c r="B3" s="118" t="s">
        <v>23</v>
      </c>
      <c r="C3" s="118"/>
      <c r="D3" s="68" t="s">
        <v>24</v>
      </c>
      <c r="E3" s="118" t="s">
        <v>25</v>
      </c>
      <c r="F3" s="118"/>
      <c r="G3" s="68"/>
      <c r="H3" s="68" t="s">
        <v>26</v>
      </c>
      <c r="I3" s="68" t="s">
        <v>27</v>
      </c>
      <c r="J3" s="69" t="s">
        <v>47</v>
      </c>
    </row>
    <row r="4" spans="1:10" x14ac:dyDescent="0.25">
      <c r="A4" s="70" t="s">
        <v>28</v>
      </c>
      <c r="B4" s="71" t="s">
        <v>29</v>
      </c>
      <c r="C4" s="71">
        <v>0</v>
      </c>
      <c r="D4" s="71">
        <v>50</v>
      </c>
      <c r="E4" s="71" t="s">
        <v>30</v>
      </c>
      <c r="F4" s="71">
        <v>250</v>
      </c>
      <c r="G4" s="71"/>
      <c r="H4" s="72">
        <v>45761</v>
      </c>
      <c r="I4" s="72">
        <v>45764</v>
      </c>
      <c r="J4" s="73" t="s">
        <v>18</v>
      </c>
    </row>
    <row r="5" spans="1:10" x14ac:dyDescent="0.25">
      <c r="A5" s="70" t="s">
        <v>31</v>
      </c>
      <c r="B5" s="71" t="s">
        <v>32</v>
      </c>
      <c r="C5" s="71">
        <v>0</v>
      </c>
      <c r="D5" s="71">
        <v>55</v>
      </c>
      <c r="E5" s="71" t="s">
        <v>40</v>
      </c>
      <c r="F5" s="71">
        <v>430</v>
      </c>
      <c r="G5" s="71"/>
      <c r="H5" s="72">
        <v>45762</v>
      </c>
      <c r="I5" s="72">
        <v>45765</v>
      </c>
      <c r="J5" s="73" t="s">
        <v>48</v>
      </c>
    </row>
    <row r="6" spans="1:10" x14ac:dyDescent="0.25">
      <c r="A6" s="70"/>
      <c r="B6" s="71" t="s">
        <v>33</v>
      </c>
      <c r="C6" s="71">
        <v>0</v>
      </c>
      <c r="D6" s="71">
        <v>60</v>
      </c>
      <c r="E6" s="71" t="s">
        <v>51</v>
      </c>
      <c r="F6" s="71">
        <v>540</v>
      </c>
      <c r="G6" s="71"/>
      <c r="H6" s="72">
        <v>45763</v>
      </c>
      <c r="I6" s="72">
        <v>45766</v>
      </c>
      <c r="J6" s="73" t="s">
        <v>49</v>
      </c>
    </row>
    <row r="7" spans="1:10" x14ac:dyDescent="0.25">
      <c r="A7" s="70"/>
      <c r="B7" s="71" t="s">
        <v>34</v>
      </c>
      <c r="C7" s="71">
        <v>0</v>
      </c>
      <c r="D7" s="71">
        <v>66</v>
      </c>
      <c r="G7" s="71"/>
      <c r="H7" s="72">
        <v>45764</v>
      </c>
      <c r="I7" s="72">
        <v>45767</v>
      </c>
      <c r="J7" s="73" t="s">
        <v>50</v>
      </c>
    </row>
    <row r="8" spans="1:10" x14ac:dyDescent="0.25">
      <c r="A8" s="70"/>
      <c r="B8" s="71" t="s">
        <v>35</v>
      </c>
      <c r="C8" s="71">
        <v>0</v>
      </c>
      <c r="D8" s="71">
        <v>73</v>
      </c>
      <c r="E8" s="71"/>
      <c r="F8" s="71"/>
      <c r="G8" s="71"/>
      <c r="H8" s="72">
        <v>45765</v>
      </c>
      <c r="I8" s="72">
        <v>45768</v>
      </c>
      <c r="J8" s="73"/>
    </row>
    <row r="9" spans="1:10" x14ac:dyDescent="0.25">
      <c r="A9" s="70"/>
      <c r="B9" s="71" t="s">
        <v>36</v>
      </c>
      <c r="C9" s="71">
        <v>0</v>
      </c>
      <c r="D9" s="71">
        <v>81</v>
      </c>
      <c r="E9" s="71"/>
      <c r="F9" s="71"/>
      <c r="G9" s="71"/>
      <c r="H9" s="72">
        <v>45766</v>
      </c>
      <c r="I9" s="72">
        <v>45769</v>
      </c>
      <c r="J9" s="73"/>
    </row>
    <row r="10" spans="1:10" x14ac:dyDescent="0.25">
      <c r="A10" s="70"/>
      <c r="B10" s="71" t="s">
        <v>37</v>
      </c>
      <c r="C10" s="71">
        <v>0</v>
      </c>
      <c r="D10" s="71">
        <v>90</v>
      </c>
      <c r="E10" s="71"/>
      <c r="F10" s="71"/>
      <c r="G10" s="71"/>
      <c r="H10" s="72">
        <v>45767</v>
      </c>
      <c r="I10" s="72">
        <v>45770</v>
      </c>
      <c r="J10" s="73"/>
    </row>
    <row r="11" spans="1:10" x14ac:dyDescent="0.25">
      <c r="A11" s="70"/>
      <c r="B11" s="71"/>
      <c r="C11" s="71"/>
      <c r="D11" s="71" t="s">
        <v>52</v>
      </c>
      <c r="E11" s="71"/>
      <c r="F11" s="71"/>
      <c r="G11" s="71"/>
      <c r="H11" s="72">
        <v>45768</v>
      </c>
      <c r="I11" s="72">
        <v>45771</v>
      </c>
      <c r="J11" s="73"/>
    </row>
    <row r="12" spans="1:10" x14ac:dyDescent="0.25">
      <c r="A12" s="70"/>
      <c r="B12" s="71"/>
      <c r="C12" s="71"/>
      <c r="D12" s="71">
        <v>100</v>
      </c>
      <c r="E12" s="71"/>
      <c r="F12" s="71"/>
      <c r="H12" s="72">
        <v>45769</v>
      </c>
      <c r="I12" s="72">
        <v>45772</v>
      </c>
      <c r="J12" s="73"/>
    </row>
    <row r="13" spans="1:10" x14ac:dyDescent="0.25">
      <c r="A13" s="70"/>
      <c r="B13" s="71"/>
      <c r="C13" s="71"/>
      <c r="D13" s="71" t="s">
        <v>38</v>
      </c>
      <c r="E13" s="71"/>
      <c r="F13" s="71"/>
      <c r="H13" s="72">
        <v>45770</v>
      </c>
      <c r="I13" s="72">
        <v>45773</v>
      </c>
      <c r="J13" s="73"/>
    </row>
    <row r="14" spans="1:10" x14ac:dyDescent="0.25">
      <c r="A14" s="70"/>
      <c r="B14" s="71"/>
      <c r="C14" s="71"/>
      <c r="D14" s="71">
        <v>40</v>
      </c>
      <c r="E14" s="71"/>
      <c r="F14" s="71"/>
      <c r="H14" s="72">
        <v>45771</v>
      </c>
      <c r="I14" s="72">
        <v>45774</v>
      </c>
      <c r="J14" s="73"/>
    </row>
    <row r="15" spans="1:10" x14ac:dyDescent="0.25">
      <c r="A15" s="70"/>
      <c r="B15" s="71"/>
      <c r="C15" s="71"/>
      <c r="D15" s="71">
        <v>44</v>
      </c>
      <c r="E15" s="71"/>
      <c r="F15" s="71"/>
      <c r="J15" s="73"/>
    </row>
    <row r="16" spans="1:10" x14ac:dyDescent="0.25">
      <c r="A16" s="70"/>
      <c r="B16" s="71"/>
      <c r="C16" s="71"/>
      <c r="D16" s="71">
        <v>48</v>
      </c>
      <c r="E16" s="71"/>
      <c r="F16" s="71"/>
      <c r="J16" s="73"/>
    </row>
    <row r="17" spans="1:10" x14ac:dyDescent="0.25">
      <c r="A17" s="70"/>
      <c r="B17" s="71"/>
      <c r="C17" s="71"/>
      <c r="D17" s="71">
        <v>52</v>
      </c>
      <c r="E17" s="71"/>
      <c r="F17" s="71"/>
      <c r="J17" s="73"/>
    </row>
    <row r="18" spans="1:10" x14ac:dyDescent="0.25">
      <c r="A18" s="70"/>
      <c r="B18" s="71"/>
      <c r="C18" s="71"/>
      <c r="D18" s="71">
        <v>57</v>
      </c>
      <c r="E18" s="71"/>
      <c r="F18" s="71"/>
      <c r="J18" s="73"/>
    </row>
    <row r="19" spans="1:10" x14ac:dyDescent="0.25">
      <c r="A19" s="70"/>
      <c r="B19" s="71"/>
      <c r="C19" s="71"/>
      <c r="D19" s="71">
        <v>63</v>
      </c>
      <c r="E19" s="71"/>
      <c r="F19" s="71"/>
      <c r="J19" s="73"/>
    </row>
    <row r="20" spans="1:10" x14ac:dyDescent="0.25">
      <c r="A20" s="70"/>
      <c r="B20" s="71"/>
      <c r="C20" s="71"/>
      <c r="D20" s="71">
        <v>70</v>
      </c>
      <c r="E20" s="71"/>
      <c r="F20" s="71"/>
      <c r="J20" s="73"/>
    </row>
    <row r="21" spans="1:10" x14ac:dyDescent="0.25">
      <c r="A21" s="70"/>
      <c r="B21" s="71"/>
      <c r="C21" s="71"/>
      <c r="D21" s="71" t="s">
        <v>53</v>
      </c>
      <c r="E21" s="71"/>
      <c r="F21" s="71"/>
      <c r="J21" s="73"/>
    </row>
    <row r="22" spans="1:10" x14ac:dyDescent="0.25">
      <c r="A22" s="70"/>
      <c r="B22" s="71"/>
      <c r="C22" s="71"/>
      <c r="D22" s="71">
        <v>78</v>
      </c>
      <c r="E22" s="71"/>
      <c r="F22" s="71"/>
      <c r="J22" s="73"/>
    </row>
    <row r="23" spans="1:10" x14ac:dyDescent="0.25">
      <c r="A23" s="70"/>
      <c r="B23" s="71"/>
      <c r="C23" s="71"/>
      <c r="D23" s="71" t="s">
        <v>39</v>
      </c>
      <c r="E23" s="71"/>
      <c r="F23" s="71"/>
      <c r="J23" s="73"/>
    </row>
    <row r="24" spans="1:10" x14ac:dyDescent="0.25">
      <c r="D24" s="71"/>
      <c r="E24" s="71"/>
      <c r="F24" s="71"/>
      <c r="J24" s="73"/>
    </row>
    <row r="25" spans="1:10" x14ac:dyDescent="0.25">
      <c r="D25" s="71"/>
      <c r="E25" s="71"/>
      <c r="F25" s="71"/>
      <c r="J25" s="73"/>
    </row>
  </sheetData>
  <mergeCells count="2">
    <mergeCell ref="B3:C3"/>
    <mergeCell ref="E3:F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FD6CFC3F16A64BA79F570D815C4986" ma:contentTypeVersion="12" ma:contentTypeDescription="Create a new document." ma:contentTypeScope="" ma:versionID="893f1039f113d153298c6ea0dfc6249c">
  <xsd:schema xmlns:xsd="http://www.w3.org/2001/XMLSchema" xmlns:xs="http://www.w3.org/2001/XMLSchema" xmlns:p="http://schemas.microsoft.com/office/2006/metadata/properties" xmlns:ns2="040e6eea-37ef-4256-89cf-2fd0b89a825d" xmlns:ns3="9e52416b-0101-4209-993a-a7c2ec6b0282" targetNamespace="http://schemas.microsoft.com/office/2006/metadata/properties" ma:root="true" ma:fieldsID="8067d24c5e30feefa0091c209bfbce35" ns2:_="" ns3:_="">
    <xsd:import namespace="040e6eea-37ef-4256-89cf-2fd0b89a825d"/>
    <xsd:import namespace="9e52416b-0101-4209-993a-a7c2ec6b0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e6eea-37ef-4256-89cf-2fd0b89a82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2416b-0101-4209-993a-a7c2ec6b028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C69927-3479-47BC-BC1E-F027DA7D80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AC5005-035C-4820-9F18-50FEAC51A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e6eea-37ef-4256-89cf-2fd0b89a825d"/>
    <ds:schemaRef ds:uri="9e52416b-0101-4209-993a-a7c2ec6b0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CD559-01BA-452F-8646-4121F62893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Hotel</vt:lpstr>
      <vt:lpstr>Sheet1</vt:lpstr>
      <vt:lpstr>Hotel!Print_Area</vt:lpstr>
      <vt:lpstr>Hotel!Print_Titles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Kimberlie Rivera</dc:creator>
  <cp:lastModifiedBy>Kimberlie Rivera Tello</cp:lastModifiedBy>
  <cp:lastPrinted>2024-03-09T00:31:16Z</cp:lastPrinted>
  <dcterms:created xsi:type="dcterms:W3CDTF">2020-10-07T15:31:01Z</dcterms:created>
  <dcterms:modified xsi:type="dcterms:W3CDTF">2026-03-23T19:03:23Z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0x010100EBFD6CFC3F16A64BA79F570D815C4986</vt:lpwstr>
  </property>
</Properties>
</file>